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15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40" i="1" l="1"/>
  <c r="K40" i="1"/>
  <c r="J40" i="1"/>
  <c r="D53" i="1" l="1"/>
  <c r="D52" i="1"/>
  <c r="D51" i="1"/>
  <c r="D50" i="1"/>
  <c r="D49" i="1"/>
  <c r="D48" i="1"/>
  <c r="D47" i="1"/>
  <c r="D46" i="1"/>
  <c r="D45" i="1"/>
  <c r="D54" i="1" s="1"/>
  <c r="D40" i="1"/>
  <c r="L39" i="1"/>
  <c r="K39" i="1"/>
  <c r="J39" i="1"/>
  <c r="L38" i="1"/>
  <c r="K38" i="1"/>
  <c r="J38" i="1" s="1"/>
  <c r="L37" i="1"/>
  <c r="K37" i="1"/>
  <c r="J37" i="1" s="1"/>
  <c r="L36" i="1"/>
  <c r="K36" i="1"/>
  <c r="J36" i="1" s="1"/>
  <c r="L35" i="1"/>
  <c r="K35" i="1"/>
  <c r="J35" i="1" s="1"/>
  <c r="L34" i="1"/>
  <c r="K34" i="1"/>
  <c r="L33" i="1"/>
  <c r="K33" i="1"/>
  <c r="J33" i="1" s="1"/>
  <c r="L32" i="1"/>
  <c r="K32" i="1"/>
  <c r="J32" i="1" s="1"/>
  <c r="L31" i="1"/>
  <c r="K31" i="1"/>
  <c r="J31" i="1" s="1"/>
  <c r="L30" i="1"/>
  <c r="K30" i="1"/>
  <c r="L29" i="1"/>
  <c r="K29" i="1"/>
  <c r="J29" i="1"/>
  <c r="L28" i="1"/>
  <c r="K28" i="1"/>
  <c r="J28" i="1" s="1"/>
  <c r="L27" i="1"/>
  <c r="K27" i="1"/>
  <c r="J27" i="1" s="1"/>
  <c r="L26" i="1"/>
  <c r="K26" i="1"/>
  <c r="L25" i="1"/>
  <c r="K25" i="1"/>
  <c r="J25" i="1"/>
  <c r="L24" i="1"/>
  <c r="K24" i="1"/>
  <c r="J24" i="1" s="1"/>
  <c r="L23" i="1"/>
  <c r="K23" i="1"/>
  <c r="J23" i="1" s="1"/>
  <c r="L22" i="1"/>
  <c r="K22" i="1"/>
  <c r="L21" i="1"/>
  <c r="K21" i="1"/>
  <c r="J21" i="1"/>
  <c r="L20" i="1"/>
  <c r="K20" i="1"/>
  <c r="J20" i="1" s="1"/>
  <c r="L19" i="1"/>
  <c r="K19" i="1"/>
  <c r="J19" i="1" s="1"/>
  <c r="L18" i="1"/>
  <c r="K18" i="1"/>
  <c r="L17" i="1"/>
  <c r="K17" i="1"/>
  <c r="J17" i="1"/>
  <c r="L16" i="1"/>
  <c r="K16" i="1"/>
  <c r="J16" i="1" s="1"/>
  <c r="L15" i="1"/>
  <c r="K15" i="1"/>
  <c r="J15" i="1" s="1"/>
  <c r="L14" i="1"/>
  <c r="K14" i="1"/>
  <c r="L13" i="1"/>
  <c r="K13" i="1"/>
  <c r="J13" i="1"/>
  <c r="L12" i="1"/>
  <c r="K12" i="1"/>
  <c r="J12" i="1" s="1"/>
  <c r="L11" i="1"/>
  <c r="K11" i="1"/>
  <c r="J11" i="1" s="1"/>
  <c r="L10" i="1"/>
  <c r="K10" i="1"/>
  <c r="L9" i="1"/>
  <c r="K9" i="1"/>
  <c r="J9" i="1"/>
  <c r="L8" i="1"/>
  <c r="K8" i="1"/>
  <c r="J8" i="1" s="1"/>
  <c r="J10" i="1" l="1"/>
  <c r="J14" i="1"/>
  <c r="J18" i="1"/>
  <c r="J22" i="1"/>
  <c r="J26" i="1"/>
  <c r="J30" i="1"/>
  <c r="J34" i="1"/>
  <c r="D55" i="1"/>
  <c r="D57" i="1" s="1"/>
</calcChain>
</file>

<file path=xl/sharedStrings.xml><?xml version="1.0" encoding="utf-8"?>
<sst xmlns="http://schemas.openxmlformats.org/spreadsheetml/2006/main" count="49" uniqueCount="47">
  <si>
    <t>University of St.Michael's College</t>
  </si>
  <si>
    <t>Pay to:</t>
  </si>
  <si>
    <t>Date Prepared:</t>
  </si>
  <si>
    <t>Ref# or</t>
  </si>
  <si>
    <t>Expense Details</t>
  </si>
  <si>
    <t>Total</t>
  </si>
  <si>
    <t>G. L. Account</t>
  </si>
  <si>
    <t>Net</t>
  </si>
  <si>
    <t>GST</t>
  </si>
  <si>
    <t>OVAT</t>
  </si>
  <si>
    <t>Date</t>
  </si>
  <si>
    <t>(Attach original supporting receipts)</t>
  </si>
  <si>
    <t>Expense¹</t>
  </si>
  <si>
    <t>GST ²</t>
  </si>
  <si>
    <t>HST ²</t>
  </si>
  <si>
    <t>Div</t>
  </si>
  <si>
    <t>Dept</t>
  </si>
  <si>
    <t>Acct</t>
  </si>
  <si>
    <t>Expense</t>
  </si>
  <si>
    <t>Rec.</t>
  </si>
  <si>
    <t>Total Expenses to be reimbursed</t>
  </si>
  <si>
    <t>Cash in Hand</t>
  </si>
  <si>
    <t>Denomination</t>
  </si>
  <si>
    <t>Count</t>
  </si>
  <si>
    <t>$20 x</t>
  </si>
  <si>
    <t>$10 x</t>
  </si>
  <si>
    <t>$5 x</t>
  </si>
  <si>
    <t>$2 x</t>
  </si>
  <si>
    <t>$1x</t>
  </si>
  <si>
    <t>0.25x</t>
  </si>
  <si>
    <t>0.10x</t>
  </si>
  <si>
    <t>0.05x</t>
  </si>
  <si>
    <t>0.01x</t>
  </si>
  <si>
    <t>Total Cash</t>
  </si>
  <si>
    <t>Cash + Reimbursement</t>
  </si>
  <si>
    <t>PettyCash Amt.</t>
  </si>
  <si>
    <t>Difference</t>
  </si>
  <si>
    <t>Should be Zero</t>
  </si>
  <si>
    <t>Prepared By:</t>
  </si>
  <si>
    <t>Approved By:</t>
  </si>
  <si>
    <t>Note 1:</t>
  </si>
  <si>
    <t>Total expense is the amount to be reimbursed including taxes</t>
  </si>
  <si>
    <t>Note 2:</t>
  </si>
  <si>
    <t>If HST amount is shaded, amount entered for HST is not at 13% tax rate</t>
  </si>
  <si>
    <t>If GST amount is shaded, amount entered for GST is not at 5% tax rate</t>
  </si>
  <si>
    <t>Business Purpose</t>
  </si>
  <si>
    <t>Request for Petty Cash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</si>
</sst>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2" fillId="0" borderId="0" xfId="0" applyFont="1" applyAlignment="1" applyProtection="1">
      <alignment horizontal="right"/>
    </xf>
    <xf numFmtId="14" fontId="3" fillId="0" borderId="11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39" fontId="3" fillId="0" borderId="4" xfId="0" applyNumberFormat="1" applyFont="1" applyBorder="1" applyProtection="1">
      <protection locked="0"/>
    </xf>
    <xf numFmtId="39" fontId="3" fillId="0" borderId="12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43" fontId="3" fillId="0" borderId="12" xfId="0" applyNumberFormat="1" applyFont="1" applyBorder="1" applyAlignment="1" applyProtection="1">
      <alignment horizontal="center"/>
    </xf>
    <xf numFmtId="43" fontId="3" fillId="0" borderId="12" xfId="0" applyNumberFormat="1" applyFont="1" applyBorder="1" applyProtection="1"/>
    <xf numFmtId="0" fontId="3" fillId="0" borderId="11" xfId="0" applyFont="1" applyBorder="1" applyProtection="1">
      <protection locked="0"/>
    </xf>
    <xf numFmtId="39" fontId="3" fillId="0" borderId="11" xfId="0" applyNumberFormat="1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43" fontId="3" fillId="0" borderId="11" xfId="0" applyNumberFormat="1" applyFont="1" applyBorder="1" applyAlignment="1" applyProtection="1">
      <alignment horizontal="center"/>
    </xf>
    <xf numFmtId="43" fontId="3" fillId="0" borderId="11" xfId="0" applyNumberFormat="1" applyFont="1" applyBorder="1" applyProtection="1"/>
    <xf numFmtId="0" fontId="2" fillId="0" borderId="10" xfId="0" applyFont="1" applyBorder="1" applyProtection="1"/>
    <xf numFmtId="39" fontId="2" fillId="0" borderId="10" xfId="0" applyNumberFormat="1" applyFont="1" applyBorder="1" applyProtection="1"/>
    <xf numFmtId="0" fontId="3" fillId="0" borderId="0" xfId="0" applyFont="1" applyAlignment="1" applyProtection="1">
      <alignment horizontal="left"/>
    </xf>
    <xf numFmtId="43" fontId="3" fillId="0" borderId="0" xfId="1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8" fontId="3" fillId="0" borderId="0" xfId="0" applyNumberFormat="1" applyFont="1" applyAlignment="1" applyProtection="1">
      <alignment horizontal="right"/>
    </xf>
    <xf numFmtId="43" fontId="2" fillId="0" borderId="13" xfId="1" applyFont="1" applyBorder="1" applyProtection="1"/>
    <xf numFmtId="43" fontId="3" fillId="0" borderId="0" xfId="0" applyNumberFormat="1" applyFont="1" applyProtection="1"/>
    <xf numFmtId="43" fontId="2" fillId="0" borderId="0" xfId="0" applyNumberFormat="1" applyFont="1" applyProtection="1"/>
    <xf numFmtId="0" fontId="3" fillId="0" borderId="2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center"/>
    </xf>
    <xf numFmtId="43" fontId="3" fillId="2" borderId="10" xfId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3" fillId="2" borderId="9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5" fontId="3" fillId="0" borderId="2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inden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Protection="1"/>
    <xf numFmtId="44" fontId="3" fillId="0" borderId="0" xfId="2" applyFont="1" applyProtection="1">
      <protection locked="0"/>
    </xf>
    <xf numFmtId="0" fontId="3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view="pageLayout" zoomScaleNormal="100" workbookViewId="0">
      <selection activeCell="I20" sqref="I20"/>
    </sheetView>
  </sheetViews>
  <sheetFormatPr defaultRowHeight="15" x14ac:dyDescent="0.25"/>
  <cols>
    <col min="1" max="1" width="12.7109375" style="45" customWidth="1"/>
    <col min="2" max="2" width="36.7109375" style="45" customWidth="1"/>
    <col min="3" max="3" width="26.140625" style="45" customWidth="1"/>
    <col min="4" max="16384" width="9.140625" style="45"/>
  </cols>
  <sheetData>
    <row r="1" spans="1:12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x14ac:dyDescent="0.25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5">
      <c r="A3" s="2"/>
      <c r="B3" s="2"/>
      <c r="C3" s="2"/>
      <c r="D3" s="2"/>
      <c r="E3" s="2"/>
      <c r="F3" s="3"/>
      <c r="G3" s="2"/>
      <c r="H3" s="2"/>
      <c r="I3" s="2"/>
      <c r="J3" s="2"/>
      <c r="K3" s="53"/>
      <c r="L3" s="53"/>
    </row>
    <row r="4" spans="1:12" x14ac:dyDescent="0.25">
      <c r="A4" s="1" t="s">
        <v>1</v>
      </c>
      <c r="B4" s="29"/>
      <c r="C4" s="5"/>
      <c r="D4" s="2"/>
      <c r="E4" s="5"/>
      <c r="F4" s="1"/>
      <c r="I4" s="6" t="s">
        <v>2</v>
      </c>
      <c r="J4" s="42"/>
      <c r="K4" s="43"/>
      <c r="L4" s="43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</row>
    <row r="6" spans="1:12" x14ac:dyDescent="0.25">
      <c r="A6" s="33" t="s">
        <v>3</v>
      </c>
      <c r="B6" s="34" t="s">
        <v>4</v>
      </c>
      <c r="C6" s="33" t="s">
        <v>45</v>
      </c>
      <c r="D6" s="35" t="s">
        <v>5</v>
      </c>
      <c r="E6" s="35"/>
      <c r="F6" s="35"/>
      <c r="G6" s="54" t="s">
        <v>6</v>
      </c>
      <c r="H6" s="55"/>
      <c r="I6" s="56"/>
      <c r="J6" s="36" t="s">
        <v>7</v>
      </c>
      <c r="K6" s="40" t="s">
        <v>8</v>
      </c>
      <c r="L6" s="40" t="s">
        <v>9</v>
      </c>
    </row>
    <row r="7" spans="1:12" x14ac:dyDescent="0.25">
      <c r="A7" s="37" t="s">
        <v>10</v>
      </c>
      <c r="B7" s="38" t="s">
        <v>11</v>
      </c>
      <c r="C7" s="38"/>
      <c r="D7" s="39" t="s">
        <v>12</v>
      </c>
      <c r="E7" s="39" t="s">
        <v>13</v>
      </c>
      <c r="F7" s="39" t="s">
        <v>14</v>
      </c>
      <c r="G7" s="40" t="s">
        <v>15</v>
      </c>
      <c r="H7" s="40" t="s">
        <v>16</v>
      </c>
      <c r="I7" s="40" t="s">
        <v>17</v>
      </c>
      <c r="J7" s="41" t="s">
        <v>18</v>
      </c>
      <c r="K7" s="40" t="s">
        <v>19</v>
      </c>
      <c r="L7" s="40" t="s">
        <v>19</v>
      </c>
    </row>
    <row r="8" spans="1:12" x14ac:dyDescent="0.25">
      <c r="A8" s="7"/>
      <c r="B8" s="8"/>
      <c r="C8" s="8"/>
      <c r="D8" s="9"/>
      <c r="E8" s="10"/>
      <c r="F8" s="10"/>
      <c r="G8" s="11"/>
      <c r="H8" s="11"/>
      <c r="I8" s="11"/>
      <c r="J8" s="12">
        <f t="shared" ref="J8:J39" si="0">D8-K8-L8</f>
        <v>0</v>
      </c>
      <c r="K8" s="13">
        <f t="shared" ref="K8:K34" si="1">ROUND(F8/0.13*0.05*0.67,2)+ROUND(E8*0.67,2)</f>
        <v>0</v>
      </c>
      <c r="L8" s="13">
        <f t="shared" ref="L8:L39" si="2">ROUND(F8/0.13*0.08*0.78,2)</f>
        <v>0</v>
      </c>
    </row>
    <row r="9" spans="1:12" x14ac:dyDescent="0.25">
      <c r="A9" s="7"/>
      <c r="B9" s="14"/>
      <c r="C9" s="14"/>
      <c r="D9" s="15"/>
      <c r="E9" s="15"/>
      <c r="F9" s="15"/>
      <c r="G9" s="16"/>
      <c r="H9" s="16"/>
      <c r="I9" s="16"/>
      <c r="J9" s="17">
        <f t="shared" si="0"/>
        <v>0</v>
      </c>
      <c r="K9" s="18">
        <f t="shared" si="1"/>
        <v>0</v>
      </c>
      <c r="L9" s="18">
        <f t="shared" si="2"/>
        <v>0</v>
      </c>
    </row>
    <row r="10" spans="1:12" x14ac:dyDescent="0.25">
      <c r="A10" s="7"/>
      <c r="B10" s="14"/>
      <c r="C10" s="14"/>
      <c r="D10" s="15"/>
      <c r="E10" s="15"/>
      <c r="F10" s="15"/>
      <c r="G10" s="16"/>
      <c r="H10" s="16"/>
      <c r="I10" s="16"/>
      <c r="J10" s="17">
        <f t="shared" si="0"/>
        <v>0</v>
      </c>
      <c r="K10" s="18">
        <f t="shared" si="1"/>
        <v>0</v>
      </c>
      <c r="L10" s="18">
        <f t="shared" si="2"/>
        <v>0</v>
      </c>
    </row>
    <row r="11" spans="1:12" x14ac:dyDescent="0.25">
      <c r="A11" s="7"/>
      <c r="B11" s="14"/>
      <c r="C11" s="14"/>
      <c r="D11" s="15"/>
      <c r="E11" s="15"/>
      <c r="F11" s="15"/>
      <c r="G11" s="16"/>
      <c r="H11" s="16"/>
      <c r="I11" s="16"/>
      <c r="J11" s="17">
        <f t="shared" si="0"/>
        <v>0</v>
      </c>
      <c r="K11" s="18">
        <f t="shared" si="1"/>
        <v>0</v>
      </c>
      <c r="L11" s="18">
        <f t="shared" si="2"/>
        <v>0</v>
      </c>
    </row>
    <row r="12" spans="1:12" x14ac:dyDescent="0.25">
      <c r="A12" s="7"/>
      <c r="B12" s="14"/>
      <c r="C12" s="14"/>
      <c r="D12" s="15"/>
      <c r="E12" s="15"/>
      <c r="F12" s="15"/>
      <c r="G12" s="16"/>
      <c r="H12" s="16"/>
      <c r="I12" s="16"/>
      <c r="J12" s="17">
        <f t="shared" si="0"/>
        <v>0</v>
      </c>
      <c r="K12" s="18">
        <f t="shared" si="1"/>
        <v>0</v>
      </c>
      <c r="L12" s="18">
        <f t="shared" si="2"/>
        <v>0</v>
      </c>
    </row>
    <row r="13" spans="1:12" x14ac:dyDescent="0.25">
      <c r="A13" s="7"/>
      <c r="B13" s="14"/>
      <c r="C13" s="14"/>
      <c r="D13" s="15"/>
      <c r="E13" s="15"/>
      <c r="F13" s="15"/>
      <c r="G13" s="16"/>
      <c r="H13" s="16"/>
      <c r="I13" s="16"/>
      <c r="J13" s="17">
        <f t="shared" si="0"/>
        <v>0</v>
      </c>
      <c r="K13" s="18">
        <f t="shared" si="1"/>
        <v>0</v>
      </c>
      <c r="L13" s="18">
        <f t="shared" si="2"/>
        <v>0</v>
      </c>
    </row>
    <row r="14" spans="1:12" x14ac:dyDescent="0.25">
      <c r="A14" s="7"/>
      <c r="B14" s="14"/>
      <c r="C14" s="14"/>
      <c r="D14" s="15"/>
      <c r="E14" s="15"/>
      <c r="F14" s="15"/>
      <c r="G14" s="16"/>
      <c r="H14" s="16"/>
      <c r="I14" s="16"/>
      <c r="J14" s="17">
        <f t="shared" si="0"/>
        <v>0</v>
      </c>
      <c r="K14" s="18">
        <f t="shared" si="1"/>
        <v>0</v>
      </c>
      <c r="L14" s="18">
        <f t="shared" si="2"/>
        <v>0</v>
      </c>
    </row>
    <row r="15" spans="1:12" x14ac:dyDescent="0.25">
      <c r="A15" s="7"/>
      <c r="B15" s="14"/>
      <c r="C15" s="14"/>
      <c r="D15" s="15"/>
      <c r="E15" s="15"/>
      <c r="F15" s="15"/>
      <c r="G15" s="16"/>
      <c r="H15" s="16"/>
      <c r="I15" s="16"/>
      <c r="J15" s="17">
        <f t="shared" si="0"/>
        <v>0</v>
      </c>
      <c r="K15" s="18">
        <f t="shared" si="1"/>
        <v>0</v>
      </c>
      <c r="L15" s="18">
        <f t="shared" si="2"/>
        <v>0</v>
      </c>
    </row>
    <row r="16" spans="1:12" x14ac:dyDescent="0.25">
      <c r="A16" s="7"/>
      <c r="B16" s="14"/>
      <c r="C16" s="14"/>
      <c r="D16" s="15"/>
      <c r="E16" s="15"/>
      <c r="F16" s="15"/>
      <c r="G16" s="16"/>
      <c r="H16" s="16"/>
      <c r="I16" s="16"/>
      <c r="J16" s="17">
        <f t="shared" si="0"/>
        <v>0</v>
      </c>
      <c r="K16" s="18">
        <f t="shared" si="1"/>
        <v>0</v>
      </c>
      <c r="L16" s="18">
        <f t="shared" si="2"/>
        <v>0</v>
      </c>
    </row>
    <row r="17" spans="1:12" x14ac:dyDescent="0.25">
      <c r="A17" s="7"/>
      <c r="B17" s="14"/>
      <c r="C17" s="14"/>
      <c r="D17" s="15"/>
      <c r="E17" s="15"/>
      <c r="F17" s="15"/>
      <c r="G17" s="16"/>
      <c r="H17" s="16"/>
      <c r="I17" s="16"/>
      <c r="J17" s="17">
        <f t="shared" si="0"/>
        <v>0</v>
      </c>
      <c r="K17" s="18">
        <f t="shared" si="1"/>
        <v>0</v>
      </c>
      <c r="L17" s="18">
        <f t="shared" si="2"/>
        <v>0</v>
      </c>
    </row>
    <row r="18" spans="1:12" x14ac:dyDescent="0.25">
      <c r="A18" s="7"/>
      <c r="B18" s="14"/>
      <c r="C18" s="14"/>
      <c r="D18" s="15"/>
      <c r="E18" s="15"/>
      <c r="F18" s="15"/>
      <c r="G18" s="16"/>
      <c r="H18" s="16"/>
      <c r="I18" s="16"/>
      <c r="J18" s="17">
        <f t="shared" si="0"/>
        <v>0</v>
      </c>
      <c r="K18" s="18">
        <f t="shared" si="1"/>
        <v>0</v>
      </c>
      <c r="L18" s="18">
        <f t="shared" si="2"/>
        <v>0</v>
      </c>
    </row>
    <row r="19" spans="1:12" x14ac:dyDescent="0.25">
      <c r="A19" s="7"/>
      <c r="B19" s="14"/>
      <c r="C19" s="14"/>
      <c r="D19" s="15"/>
      <c r="E19" s="15"/>
      <c r="F19" s="15"/>
      <c r="G19" s="16"/>
      <c r="H19" s="16"/>
      <c r="I19" s="16"/>
      <c r="J19" s="17">
        <f t="shared" si="0"/>
        <v>0</v>
      </c>
      <c r="K19" s="18">
        <f t="shared" si="1"/>
        <v>0</v>
      </c>
      <c r="L19" s="18">
        <f t="shared" si="2"/>
        <v>0</v>
      </c>
    </row>
    <row r="20" spans="1:12" x14ac:dyDescent="0.25">
      <c r="A20" s="7"/>
      <c r="B20" s="14"/>
      <c r="C20" s="14"/>
      <c r="D20" s="15"/>
      <c r="E20" s="15"/>
      <c r="F20" s="15"/>
      <c r="G20" s="16"/>
      <c r="H20" s="16"/>
      <c r="I20" s="16"/>
      <c r="J20" s="17">
        <f t="shared" si="0"/>
        <v>0</v>
      </c>
      <c r="K20" s="18">
        <f t="shared" si="1"/>
        <v>0</v>
      </c>
      <c r="L20" s="18">
        <f t="shared" si="2"/>
        <v>0</v>
      </c>
    </row>
    <row r="21" spans="1:12" x14ac:dyDescent="0.25">
      <c r="A21" s="7"/>
      <c r="B21" s="14"/>
      <c r="C21" s="14"/>
      <c r="D21" s="15"/>
      <c r="E21" s="15"/>
      <c r="F21" s="15"/>
      <c r="G21" s="16"/>
      <c r="H21" s="16"/>
      <c r="I21" s="16"/>
      <c r="J21" s="17">
        <f t="shared" si="0"/>
        <v>0</v>
      </c>
      <c r="K21" s="18">
        <f t="shared" si="1"/>
        <v>0</v>
      </c>
      <c r="L21" s="18">
        <f t="shared" si="2"/>
        <v>0</v>
      </c>
    </row>
    <row r="22" spans="1:12" x14ac:dyDescent="0.25">
      <c r="A22" s="7"/>
      <c r="B22" s="14"/>
      <c r="C22" s="14"/>
      <c r="D22" s="15"/>
      <c r="E22" s="15"/>
      <c r="F22" s="15"/>
      <c r="G22" s="16"/>
      <c r="H22" s="16"/>
      <c r="I22" s="16"/>
      <c r="J22" s="17">
        <f t="shared" si="0"/>
        <v>0</v>
      </c>
      <c r="K22" s="18">
        <f t="shared" si="1"/>
        <v>0</v>
      </c>
      <c r="L22" s="18">
        <f t="shared" si="2"/>
        <v>0</v>
      </c>
    </row>
    <row r="23" spans="1:12" x14ac:dyDescent="0.25">
      <c r="A23" s="7"/>
      <c r="B23" s="14"/>
      <c r="C23" s="14"/>
      <c r="D23" s="15"/>
      <c r="E23" s="15"/>
      <c r="F23" s="15"/>
      <c r="G23" s="16"/>
      <c r="H23" s="16"/>
      <c r="I23" s="16"/>
      <c r="J23" s="17">
        <f t="shared" si="0"/>
        <v>0</v>
      </c>
      <c r="K23" s="18">
        <f t="shared" si="1"/>
        <v>0</v>
      </c>
      <c r="L23" s="18">
        <f t="shared" si="2"/>
        <v>0</v>
      </c>
    </row>
    <row r="24" spans="1:12" x14ac:dyDescent="0.25">
      <c r="A24" s="7"/>
      <c r="B24" s="14"/>
      <c r="C24" s="14"/>
      <c r="D24" s="15"/>
      <c r="E24" s="15"/>
      <c r="F24" s="15"/>
      <c r="G24" s="16"/>
      <c r="H24" s="16"/>
      <c r="I24" s="16"/>
      <c r="J24" s="17">
        <f t="shared" si="0"/>
        <v>0</v>
      </c>
      <c r="K24" s="18">
        <f t="shared" si="1"/>
        <v>0</v>
      </c>
      <c r="L24" s="18">
        <f t="shared" si="2"/>
        <v>0</v>
      </c>
    </row>
    <row r="25" spans="1:12" x14ac:dyDescent="0.25">
      <c r="A25" s="7"/>
      <c r="B25" s="14"/>
      <c r="C25" s="14"/>
      <c r="D25" s="15"/>
      <c r="E25" s="15"/>
      <c r="F25" s="15"/>
      <c r="G25" s="16"/>
      <c r="H25" s="16"/>
      <c r="I25" s="16"/>
      <c r="J25" s="17">
        <f t="shared" si="0"/>
        <v>0</v>
      </c>
      <c r="K25" s="18">
        <f t="shared" si="1"/>
        <v>0</v>
      </c>
      <c r="L25" s="18">
        <f t="shared" si="2"/>
        <v>0</v>
      </c>
    </row>
    <row r="26" spans="1:12" x14ac:dyDescent="0.25">
      <c r="A26" s="7"/>
      <c r="B26" s="14"/>
      <c r="C26" s="14"/>
      <c r="D26" s="15"/>
      <c r="E26" s="15"/>
      <c r="F26" s="15"/>
      <c r="G26" s="16"/>
      <c r="H26" s="16"/>
      <c r="I26" s="16"/>
      <c r="J26" s="17">
        <f t="shared" si="0"/>
        <v>0</v>
      </c>
      <c r="K26" s="18">
        <f t="shared" si="1"/>
        <v>0</v>
      </c>
      <c r="L26" s="18">
        <f t="shared" si="2"/>
        <v>0</v>
      </c>
    </row>
    <row r="27" spans="1:12" x14ac:dyDescent="0.25">
      <c r="A27" s="7"/>
      <c r="B27" s="14"/>
      <c r="C27" s="14"/>
      <c r="D27" s="15"/>
      <c r="E27" s="15"/>
      <c r="F27" s="15"/>
      <c r="G27" s="16"/>
      <c r="H27" s="16"/>
      <c r="I27" s="16"/>
      <c r="J27" s="17">
        <f t="shared" si="0"/>
        <v>0</v>
      </c>
      <c r="K27" s="18">
        <f t="shared" si="1"/>
        <v>0</v>
      </c>
      <c r="L27" s="18">
        <f t="shared" si="2"/>
        <v>0</v>
      </c>
    </row>
    <row r="28" spans="1:12" x14ac:dyDescent="0.25">
      <c r="A28" s="7"/>
      <c r="B28" s="14"/>
      <c r="C28" s="14"/>
      <c r="D28" s="15"/>
      <c r="E28" s="15"/>
      <c r="F28" s="15"/>
      <c r="G28" s="16"/>
      <c r="H28" s="16"/>
      <c r="I28" s="16"/>
      <c r="J28" s="17">
        <f t="shared" si="0"/>
        <v>0</v>
      </c>
      <c r="K28" s="18">
        <f t="shared" si="1"/>
        <v>0</v>
      </c>
      <c r="L28" s="18">
        <f t="shared" si="2"/>
        <v>0</v>
      </c>
    </row>
    <row r="29" spans="1:12" x14ac:dyDescent="0.25">
      <c r="A29" s="7"/>
      <c r="B29" s="14"/>
      <c r="C29" s="14"/>
      <c r="D29" s="15"/>
      <c r="E29" s="15"/>
      <c r="F29" s="15"/>
      <c r="G29" s="16"/>
      <c r="H29" s="16"/>
      <c r="I29" s="16"/>
      <c r="J29" s="17">
        <f t="shared" si="0"/>
        <v>0</v>
      </c>
      <c r="K29" s="18">
        <f t="shared" si="1"/>
        <v>0</v>
      </c>
      <c r="L29" s="18">
        <f t="shared" si="2"/>
        <v>0</v>
      </c>
    </row>
    <row r="30" spans="1:12" x14ac:dyDescent="0.25">
      <c r="A30" s="7"/>
      <c r="B30" s="14"/>
      <c r="C30" s="14"/>
      <c r="D30" s="15"/>
      <c r="E30" s="15"/>
      <c r="F30" s="15"/>
      <c r="G30" s="16"/>
      <c r="H30" s="16"/>
      <c r="I30" s="16"/>
      <c r="J30" s="17">
        <f t="shared" si="0"/>
        <v>0</v>
      </c>
      <c r="K30" s="18">
        <f t="shared" si="1"/>
        <v>0</v>
      </c>
      <c r="L30" s="18">
        <f t="shared" si="2"/>
        <v>0</v>
      </c>
    </row>
    <row r="31" spans="1:12" x14ac:dyDescent="0.25">
      <c r="A31" s="7"/>
      <c r="B31" s="14"/>
      <c r="C31" s="14"/>
      <c r="D31" s="15"/>
      <c r="E31" s="15"/>
      <c r="F31" s="15"/>
      <c r="G31" s="16"/>
      <c r="H31" s="16"/>
      <c r="I31" s="16"/>
      <c r="J31" s="17">
        <f t="shared" si="0"/>
        <v>0</v>
      </c>
      <c r="K31" s="18">
        <f t="shared" si="1"/>
        <v>0</v>
      </c>
      <c r="L31" s="18">
        <f t="shared" si="2"/>
        <v>0</v>
      </c>
    </row>
    <row r="32" spans="1:12" x14ac:dyDescent="0.25">
      <c r="A32" s="7"/>
      <c r="B32" s="14"/>
      <c r="C32" s="14"/>
      <c r="D32" s="15"/>
      <c r="E32" s="15"/>
      <c r="F32" s="15"/>
      <c r="G32" s="16"/>
      <c r="H32" s="16"/>
      <c r="I32" s="16"/>
      <c r="J32" s="17">
        <f t="shared" si="0"/>
        <v>0</v>
      </c>
      <c r="K32" s="18">
        <f t="shared" si="1"/>
        <v>0</v>
      </c>
      <c r="L32" s="18">
        <f t="shared" si="2"/>
        <v>0</v>
      </c>
    </row>
    <row r="33" spans="1:12" x14ac:dyDescent="0.25">
      <c r="A33" s="7"/>
      <c r="B33" s="14"/>
      <c r="C33" s="14"/>
      <c r="D33" s="15"/>
      <c r="E33" s="15"/>
      <c r="F33" s="15"/>
      <c r="G33" s="16"/>
      <c r="H33" s="16"/>
      <c r="I33" s="16"/>
      <c r="J33" s="17">
        <f t="shared" si="0"/>
        <v>0</v>
      </c>
      <c r="K33" s="18">
        <f t="shared" si="1"/>
        <v>0</v>
      </c>
      <c r="L33" s="18">
        <f t="shared" si="2"/>
        <v>0</v>
      </c>
    </row>
    <row r="34" spans="1:12" x14ac:dyDescent="0.25">
      <c r="A34" s="7"/>
      <c r="B34" s="14"/>
      <c r="C34" s="14"/>
      <c r="D34" s="15"/>
      <c r="E34" s="15"/>
      <c r="F34" s="15"/>
      <c r="G34" s="16"/>
      <c r="H34" s="16"/>
      <c r="I34" s="16"/>
      <c r="J34" s="17">
        <f t="shared" si="0"/>
        <v>0</v>
      </c>
      <c r="K34" s="18">
        <f t="shared" si="1"/>
        <v>0</v>
      </c>
      <c r="L34" s="18">
        <f t="shared" si="2"/>
        <v>0</v>
      </c>
    </row>
    <row r="35" spans="1:12" x14ac:dyDescent="0.25">
      <c r="A35" s="7"/>
      <c r="B35" s="14"/>
      <c r="C35" s="14"/>
      <c r="D35" s="15"/>
      <c r="E35" s="15"/>
      <c r="F35" s="15"/>
      <c r="G35" s="16"/>
      <c r="H35" s="16"/>
      <c r="I35" s="16"/>
      <c r="J35" s="17">
        <f>D35-K35-L35</f>
        <v>0</v>
      </c>
      <c r="K35" s="18">
        <f>ROUND(F35/0.13*0.05*0.67,2)+ROUND(E35*0.67,2)</f>
        <v>0</v>
      </c>
      <c r="L35" s="18">
        <f>ROUND(F35/0.13*0.08*0.78,2)</f>
        <v>0</v>
      </c>
    </row>
    <row r="36" spans="1:12" x14ac:dyDescent="0.25">
      <c r="A36" s="7"/>
      <c r="B36" s="14"/>
      <c r="C36" s="14"/>
      <c r="D36" s="15"/>
      <c r="E36" s="15"/>
      <c r="F36" s="15"/>
      <c r="G36" s="16"/>
      <c r="H36" s="16"/>
      <c r="I36" s="16"/>
      <c r="J36" s="17">
        <f t="shared" si="0"/>
        <v>0</v>
      </c>
      <c r="K36" s="18">
        <f t="shared" ref="K36:K39" si="3">ROUND(F36/0.13*0.05*0.67,2)+ROUND(E36*0.67,2)</f>
        <v>0</v>
      </c>
      <c r="L36" s="18">
        <f t="shared" si="2"/>
        <v>0</v>
      </c>
    </row>
    <row r="37" spans="1:12" x14ac:dyDescent="0.25">
      <c r="A37" s="7"/>
      <c r="B37" s="14"/>
      <c r="C37" s="14"/>
      <c r="D37" s="15"/>
      <c r="E37" s="15"/>
      <c r="F37" s="15"/>
      <c r="G37" s="16"/>
      <c r="H37" s="16"/>
      <c r="I37" s="16"/>
      <c r="J37" s="17">
        <f t="shared" si="0"/>
        <v>0</v>
      </c>
      <c r="K37" s="18">
        <f t="shared" si="3"/>
        <v>0</v>
      </c>
      <c r="L37" s="18">
        <f t="shared" si="2"/>
        <v>0</v>
      </c>
    </row>
    <row r="38" spans="1:12" x14ac:dyDescent="0.25">
      <c r="A38" s="7"/>
      <c r="B38" s="14"/>
      <c r="C38" s="14"/>
      <c r="D38" s="15"/>
      <c r="E38" s="15"/>
      <c r="F38" s="15"/>
      <c r="G38" s="16"/>
      <c r="H38" s="16"/>
      <c r="I38" s="16"/>
      <c r="J38" s="17">
        <f t="shared" si="0"/>
        <v>0</v>
      </c>
      <c r="K38" s="18">
        <f t="shared" si="3"/>
        <v>0</v>
      </c>
      <c r="L38" s="18">
        <f t="shared" si="2"/>
        <v>0</v>
      </c>
    </row>
    <row r="39" spans="1:12" x14ac:dyDescent="0.25">
      <c r="A39" s="7"/>
      <c r="B39" s="14"/>
      <c r="C39" s="14"/>
      <c r="D39" s="15"/>
      <c r="E39" s="15"/>
      <c r="F39" s="15"/>
      <c r="G39" s="16"/>
      <c r="H39" s="16"/>
      <c r="I39" s="16"/>
      <c r="J39" s="17">
        <f t="shared" si="0"/>
        <v>0</v>
      </c>
      <c r="K39" s="18">
        <f t="shared" si="3"/>
        <v>0</v>
      </c>
      <c r="L39" s="18">
        <f t="shared" si="2"/>
        <v>0</v>
      </c>
    </row>
    <row r="40" spans="1:12" x14ac:dyDescent="0.25">
      <c r="A40" s="19" t="s">
        <v>20</v>
      </c>
      <c r="B40" s="19"/>
      <c r="C40" s="19"/>
      <c r="D40" s="20">
        <f>SUM(D8:D39)</f>
        <v>0</v>
      </c>
      <c r="E40" s="2"/>
      <c r="F40" s="2"/>
      <c r="G40" s="2"/>
      <c r="H40" s="2"/>
      <c r="I40" s="2"/>
      <c r="J40" s="20">
        <f t="shared" ref="J40:L40" si="4">SUM(J8:J39)</f>
        <v>0</v>
      </c>
      <c r="K40" s="20">
        <f t="shared" si="4"/>
        <v>0</v>
      </c>
      <c r="L40" s="20">
        <f t="shared" si="4"/>
        <v>0</v>
      </c>
    </row>
    <row r="41" spans="1:12" x14ac:dyDescent="0.25">
      <c r="A41" s="21"/>
      <c r="B41" s="2"/>
      <c r="C41" s="2"/>
      <c r="D41" s="2"/>
      <c r="E41" s="2"/>
      <c r="F41" s="46"/>
      <c r="G41" s="3"/>
      <c r="H41" s="2"/>
      <c r="I41" s="2"/>
      <c r="J41" s="2"/>
      <c r="K41" s="2"/>
      <c r="L41" s="2"/>
    </row>
    <row r="42" spans="1:12" x14ac:dyDescent="0.25">
      <c r="A42" s="2"/>
      <c r="B42" s="1"/>
      <c r="C42" s="1"/>
      <c r="D42" s="22"/>
      <c r="E42" s="2"/>
      <c r="F42" s="2"/>
      <c r="G42" s="3"/>
      <c r="H42" s="2"/>
      <c r="I42" s="2"/>
      <c r="J42" s="2"/>
      <c r="K42" s="2"/>
      <c r="L42" s="2"/>
    </row>
    <row r="43" spans="1:12" x14ac:dyDescent="0.25">
      <c r="A43" s="52" t="s">
        <v>21</v>
      </c>
      <c r="B43" s="52"/>
      <c r="C43" s="52"/>
      <c r="D43" s="52"/>
      <c r="E43" s="2"/>
      <c r="F43" s="2"/>
      <c r="G43" s="3"/>
      <c r="H43" s="2"/>
      <c r="I43" s="2"/>
      <c r="J43" s="2"/>
      <c r="K43" s="2"/>
      <c r="L43" s="2"/>
    </row>
    <row r="44" spans="1:12" x14ac:dyDescent="0.25">
      <c r="A44" s="30" t="s">
        <v>22</v>
      </c>
      <c r="B44" s="31" t="s">
        <v>23</v>
      </c>
      <c r="C44" s="44"/>
      <c r="D44" s="32" t="s">
        <v>5</v>
      </c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3" t="s">
        <v>24</v>
      </c>
      <c r="B45" s="24"/>
      <c r="C45" s="2"/>
      <c r="D45" s="22">
        <f>B45*20</f>
        <v>0</v>
      </c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3" t="s">
        <v>25</v>
      </c>
      <c r="B46" s="24"/>
      <c r="C46" s="2"/>
      <c r="D46" s="22">
        <f>B46*10</f>
        <v>0</v>
      </c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3" t="s">
        <v>26</v>
      </c>
      <c r="B47" s="24"/>
      <c r="C47" s="2"/>
      <c r="D47" s="22">
        <f>B47*5</f>
        <v>0</v>
      </c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3" t="s">
        <v>27</v>
      </c>
      <c r="B48" s="24"/>
      <c r="C48" s="2"/>
      <c r="D48" s="22">
        <f>B48*2</f>
        <v>0</v>
      </c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3" t="s">
        <v>28</v>
      </c>
      <c r="B49" s="24"/>
      <c r="C49" s="2"/>
      <c r="D49" s="22">
        <f>B49*1</f>
        <v>0</v>
      </c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5" t="s">
        <v>29</v>
      </c>
      <c r="B50" s="24"/>
      <c r="C50" s="2"/>
      <c r="D50" s="22">
        <f>B50*0.25</f>
        <v>0</v>
      </c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3" t="s">
        <v>30</v>
      </c>
      <c r="B51" s="24"/>
      <c r="C51" s="2"/>
      <c r="D51" s="22">
        <f>B51*0.1</f>
        <v>0</v>
      </c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3" t="s">
        <v>31</v>
      </c>
      <c r="B52" s="24"/>
      <c r="C52" s="2"/>
      <c r="D52" s="22">
        <f>B52*0.05</f>
        <v>0</v>
      </c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3" t="s">
        <v>32</v>
      </c>
      <c r="B53" s="24"/>
      <c r="C53" s="2"/>
      <c r="D53" s="22">
        <f>B53*0.01</f>
        <v>0</v>
      </c>
      <c r="E53" s="2"/>
      <c r="F53" s="2"/>
      <c r="G53" s="2"/>
      <c r="H53" s="2"/>
      <c r="I53" s="2"/>
      <c r="J53" s="2"/>
      <c r="K53" s="2"/>
      <c r="L53" s="2"/>
    </row>
    <row r="54" spans="1:12" ht="15.75" thickBot="1" x14ac:dyDescent="0.3">
      <c r="A54" s="2" t="s">
        <v>33</v>
      </c>
      <c r="B54" s="1"/>
      <c r="C54" s="1"/>
      <c r="D54" s="26">
        <f>SUM(D45:D53)</f>
        <v>0</v>
      </c>
      <c r="E54" s="27"/>
      <c r="F54" s="2"/>
      <c r="G54" s="2"/>
      <c r="H54" s="2"/>
      <c r="I54" s="2"/>
      <c r="J54" s="2"/>
      <c r="K54" s="2"/>
      <c r="L54" s="2"/>
    </row>
    <row r="55" spans="1:12" ht="15.75" thickTop="1" x14ac:dyDescent="0.25">
      <c r="A55" s="2" t="s">
        <v>34</v>
      </c>
      <c r="B55" s="2"/>
      <c r="C55" s="2"/>
      <c r="D55" s="27">
        <f>D40+D54</f>
        <v>0</v>
      </c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35</v>
      </c>
      <c r="B56" s="2"/>
      <c r="C56" s="2"/>
      <c r="D56" s="50">
        <v>500</v>
      </c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36</v>
      </c>
      <c r="B57" s="2"/>
      <c r="C57" s="2"/>
      <c r="D57" s="27">
        <f>+D55-D56</f>
        <v>-500</v>
      </c>
      <c r="E57" s="47" t="s">
        <v>37</v>
      </c>
      <c r="F57" s="2"/>
      <c r="G57" s="2"/>
      <c r="H57" s="2"/>
      <c r="I57" s="2"/>
      <c r="J57" s="2"/>
      <c r="K57" s="2"/>
      <c r="L57" s="2"/>
    </row>
    <row r="58" spans="1:12" x14ac:dyDescent="0.25">
      <c r="A58" s="1"/>
      <c r="B58" s="1"/>
      <c r="C58" s="1"/>
      <c r="D58" s="28"/>
      <c r="E58" s="1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6" t="s">
        <v>38</v>
      </c>
      <c r="B60" s="4"/>
      <c r="C60" s="5"/>
      <c r="D60" s="2"/>
      <c r="E60" s="2"/>
      <c r="F60" s="2"/>
      <c r="G60" s="6" t="s">
        <v>39</v>
      </c>
      <c r="H60" s="51"/>
      <c r="I60" s="51"/>
      <c r="J60" s="51"/>
      <c r="K60" s="51"/>
      <c r="L60" s="51"/>
    </row>
    <row r="61" spans="1:12" x14ac:dyDescent="0.25">
      <c r="A61" s="1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48" t="s">
        <v>40</v>
      </c>
      <c r="B63" s="49" t="s">
        <v>41</v>
      </c>
      <c r="C63" s="49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48" t="s">
        <v>42</v>
      </c>
      <c r="B64" s="49" t="s">
        <v>43</v>
      </c>
      <c r="C64" s="49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5"/>
      <c r="B65" s="49" t="s">
        <v>44</v>
      </c>
      <c r="C65" s="49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4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sheetProtection password="8E7D" sheet="1" objects="1" scenarios="1" selectLockedCells="1"/>
  <mergeCells count="6">
    <mergeCell ref="H60:L60"/>
    <mergeCell ref="A1:L1"/>
    <mergeCell ref="A2:L2"/>
    <mergeCell ref="K3:L3"/>
    <mergeCell ref="G6:I6"/>
    <mergeCell ref="A43:D43"/>
  </mergeCells>
  <conditionalFormatting sqref="E8:E39">
    <cfRule type="expression" dxfId="1" priority="2" stopIfTrue="1">
      <formula>AND(E8&lt;&gt;0,OR((D8-E8)*0.05&gt;E8+0.02,(D8-E8)*0.05&lt;E8-0.02),OR(D8/1.13*0.05&gt;E8+0.02,D8/1.13*0.05&lt;E8-0.02))</formula>
    </cfRule>
  </conditionalFormatting>
  <conditionalFormatting sqref="F8:F39">
    <cfRule type="expression" dxfId="0" priority="1" stopIfTrue="1">
      <formula>AND(F8&lt;&gt;0,OR((D8-F8)*0.13&gt;F8+0.02,(D8-F8)*0.13&lt;F8-0.02))</formula>
    </cfRule>
  </conditionalFormatting>
  <pageMargins left="0.25" right="0.25" top="0.75" bottom="0.75" header="0.3" footer="0.3"/>
  <pageSetup scale="63" orientation="portrait" r:id="rId1"/>
  <headerFooter>
    <oddFooter>&amp;RREV 5/1/2014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Toronto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cp:lastPrinted>2014-03-04T19:10:35Z</cp:lastPrinted>
  <dcterms:created xsi:type="dcterms:W3CDTF">2014-03-04T19:04:03Z</dcterms:created>
  <dcterms:modified xsi:type="dcterms:W3CDTF">2015-09-17T21:13:13Z</dcterms:modified>
</cp:coreProperties>
</file>