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Budget\Expenses\"/>
    </mc:Choice>
  </mc:AlternateContent>
  <xr:revisionPtr revIDLastSave="0" documentId="13_ncr:1_{9A48D6B4-ADE3-473F-8D33-A6A28FA474E4}" xr6:coauthVersionLast="47" xr6:coauthVersionMax="47" xr10:uidLastSave="{00000000-0000-0000-0000-000000000000}"/>
  <bookViews>
    <workbookView xWindow="4110" yWindow="0" windowWidth="21435" windowHeight="15585" xr2:uid="{00000000-000D-0000-FFFF-FFFF00000000}"/>
  </bookViews>
  <sheets>
    <sheet name="BMO" sheetId="2" r:id="rId1"/>
  </sheets>
  <definedNames>
    <definedName name="_xlnm._FilterDatabase" localSheetId="0" hidden="1">BMO!$A$6:$O$22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J19" i="2"/>
  <c r="H19" i="2" l="1"/>
  <c r="C22" i="2"/>
  <c r="J7" i="2" l="1"/>
  <c r="J8" i="2"/>
  <c r="J9" i="2"/>
  <c r="J10" i="2"/>
  <c r="J11" i="2"/>
  <c r="J12" i="2"/>
  <c r="J13" i="2"/>
  <c r="J14" i="2"/>
  <c r="J15" i="2"/>
  <c r="J16" i="2"/>
  <c r="J17" i="2"/>
  <c r="J18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H7" i="2" l="1"/>
  <c r="H13" i="2"/>
  <c r="H8" i="2"/>
  <c r="H16" i="2"/>
  <c r="H15" i="2"/>
  <c r="H20" i="2"/>
  <c r="H11" i="2"/>
  <c r="H12" i="2"/>
  <c r="H14" i="2"/>
  <c r="H18" i="2"/>
  <c r="H10" i="2"/>
  <c r="H17" i="2"/>
  <c r="H9" i="2"/>
  <c r="E22" i="2"/>
  <c r="D22" i="2"/>
  <c r="J21" i="2"/>
  <c r="I21" i="2"/>
  <c r="H21" i="2" l="1"/>
  <c r="I22" i="2"/>
  <c r="J22" i="2"/>
  <c r="H22" i="2" l="1"/>
</calcChain>
</file>

<file path=xl/sharedStrings.xml><?xml version="1.0" encoding="utf-8"?>
<sst xmlns="http://schemas.openxmlformats.org/spreadsheetml/2006/main" count="20" uniqueCount="20">
  <si>
    <t>Stmt Date:</t>
  </si>
  <si>
    <t>ATTACH ORIGINAL SUPPORTING RECEIPTS FOR EACH ITEM.</t>
  </si>
  <si>
    <t>Stmt</t>
  </si>
  <si>
    <t>Total Cdn</t>
  </si>
  <si>
    <t>% GST/HST</t>
  </si>
  <si>
    <t>Net</t>
  </si>
  <si>
    <t>Sales Tax Recoveries</t>
  </si>
  <si>
    <t>Ref #</t>
  </si>
  <si>
    <t>Supplier²</t>
  </si>
  <si>
    <t>Expense</t>
  </si>
  <si>
    <t>GST 67%</t>
  </si>
  <si>
    <t>OVAT 78%</t>
  </si>
  <si>
    <t xml:space="preserve">GST </t>
  </si>
  <si>
    <t xml:space="preserve">HST </t>
  </si>
  <si>
    <t>G/L Account#</t>
  </si>
  <si>
    <t>Recovery</t>
  </si>
  <si>
    <t>G/L Code</t>
  </si>
  <si>
    <t>Grand Total</t>
  </si>
  <si>
    <t>Amount2</t>
  </si>
  <si>
    <t>USMC - MASTERCARD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</si>
</sst>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00\-0000\-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6" fontId="6" fillId="0" borderId="0" xfId="0" applyNumberFormat="1" applyFont="1"/>
    <xf numFmtId="15" fontId="6" fillId="0" borderId="0" xfId="0" applyNumberFormat="1" applyFont="1" applyAlignment="1">
      <alignment horizontal="center"/>
    </xf>
    <xf numFmtId="166" fontId="4" fillId="0" borderId="0" xfId="0" applyNumberFormat="1" applyFont="1"/>
    <xf numFmtId="0" fontId="4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0" fontId="7" fillId="0" borderId="8" xfId="0" applyFont="1" applyBorder="1"/>
    <xf numFmtId="0" fontId="7" fillId="0" borderId="3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8" fillId="0" borderId="5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/>
    <xf numFmtId="164" fontId="5" fillId="0" borderId="2" xfId="1" applyFont="1" applyFill="1" applyBorder="1"/>
    <xf numFmtId="0" fontId="5" fillId="0" borderId="2" xfId="0" applyFont="1" applyBorder="1"/>
    <xf numFmtId="39" fontId="8" fillId="0" borderId="4" xfId="0" applyNumberFormat="1" applyFont="1" applyBorder="1" applyProtection="1">
      <protection locked="0"/>
    </xf>
    <xf numFmtId="166" fontId="8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/>
    <xf numFmtId="164" fontId="8" fillId="0" borderId="7" xfId="0" applyNumberFormat="1" applyFont="1" applyBorder="1"/>
    <xf numFmtId="37" fontId="8" fillId="0" borderId="5" xfId="0" applyNumberFormat="1" applyFont="1" applyBorder="1" applyAlignment="1" applyProtection="1">
      <alignment horizontal="center"/>
      <protection locked="0"/>
    </xf>
    <xf numFmtId="39" fontId="8" fillId="0" borderId="2" xfId="0" applyNumberFormat="1" applyFont="1" applyBorder="1" applyProtection="1">
      <protection locked="0"/>
    </xf>
    <xf numFmtId="9" fontId="8" fillId="0" borderId="2" xfId="0" applyNumberFormat="1" applyFont="1" applyBorder="1" applyAlignment="1" applyProtection="1">
      <alignment horizontal="center"/>
      <protection locked="0"/>
    </xf>
    <xf numFmtId="37" fontId="8" fillId="0" borderId="6" xfId="0" applyNumberFormat="1" applyFont="1" applyBorder="1" applyAlignment="1" applyProtection="1">
      <alignment horizontal="center"/>
      <protection locked="0"/>
    </xf>
    <xf numFmtId="9" fontId="8" fillId="0" borderId="4" xfId="0" applyNumberFormat="1" applyFont="1" applyBorder="1" applyAlignment="1" applyProtection="1">
      <alignment horizontal="center"/>
      <protection locked="0"/>
    </xf>
    <xf numFmtId="37" fontId="8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/>
    <xf numFmtId="164" fontId="5" fillId="0" borderId="3" xfId="1" applyFont="1" applyFill="1" applyBorder="1"/>
    <xf numFmtId="0" fontId="5" fillId="0" borderId="3" xfId="0" applyFont="1" applyBorder="1"/>
    <xf numFmtId="166" fontId="8" fillId="0" borderId="3" xfId="0" applyNumberFormat="1" applyFont="1" applyBorder="1" applyAlignment="1" applyProtection="1">
      <alignment horizontal="center"/>
      <protection locked="0"/>
    </xf>
    <xf numFmtId="43" fontId="5" fillId="0" borderId="3" xfId="0" applyNumberFormat="1" applyFont="1" applyBorder="1"/>
    <xf numFmtId="164" fontId="8" fillId="0" borderId="3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164" fontId="6" fillId="0" borderId="0" xfId="0" applyNumberFormat="1" applyFont="1"/>
    <xf numFmtId="164" fontId="7" fillId="0" borderId="3" xfId="0" applyNumberFormat="1" applyFont="1" applyBorder="1"/>
    <xf numFmtId="164" fontId="5" fillId="0" borderId="0" xfId="0" applyNumberFormat="1" applyFont="1"/>
    <xf numFmtId="166" fontId="5" fillId="0" borderId="0" xfId="0" applyNumberFormat="1" applyFont="1"/>
    <xf numFmtId="164" fontId="8" fillId="0" borderId="0" xfId="0" applyNumberFormat="1" applyFont="1"/>
    <xf numFmtId="166" fontId="8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9" fillId="0" borderId="2" xfId="0" applyFont="1" applyBorder="1"/>
  </cellXfs>
  <cellStyles count="2">
    <cellStyle name="Comma" xfId="1" builtinId="3"/>
    <cellStyle name="Normal" xfId="0" builtinId="0"/>
  </cellStyles>
  <dxfs count="16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0\-0000\-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#,##0.00_);\(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20" totalsRowShown="0" headerRowDxfId="15" dataDxfId="13" headerRowBorderDxfId="14" tableBorderDxfId="12">
  <autoFilter ref="A6:J20" xr:uid="{00000000-0009-0000-0100-000001000000}">
    <filterColumn colId="6">
      <customFilters>
        <customFilter operator="notEqual" val=" "/>
      </customFilters>
    </filterColumn>
  </autoFilter>
  <sortState xmlns:xlrd2="http://schemas.microsoft.com/office/spreadsheetml/2017/richdata2" ref="A8:N19">
    <sortCondition ref="A7:A20"/>
  </sortState>
  <tableColumns count="10">
    <tableColumn id="1" xr3:uid="{00000000-0010-0000-0000-000001000000}" name="Ref #" dataDxfId="11"/>
    <tableColumn id="2" xr3:uid="{00000000-0010-0000-0000-000002000000}" name="Supplier²" dataDxfId="10"/>
    <tableColumn id="7" xr3:uid="{00000000-0010-0000-0000-000007000000}" name="Amount2" dataDxfId="9" dataCellStyle="Comma"/>
    <tableColumn id="8" xr3:uid="{00000000-0010-0000-0000-000008000000}" name="GST " dataDxfId="8"/>
    <tableColumn id="9" xr3:uid="{00000000-0010-0000-0000-000009000000}" name="HST " dataDxfId="7"/>
    <tableColumn id="10" xr3:uid="{00000000-0010-0000-0000-00000A000000}" name="Recovery" dataDxfId="6"/>
    <tableColumn id="11" xr3:uid="{00000000-0010-0000-0000-00000B000000}" name="G/L Account#" dataDxfId="5"/>
    <tableColumn id="12" xr3:uid="{00000000-0010-0000-0000-00000C000000}" name="Expense" dataDxfId="4">
      <calculatedColumnFormula>C7-SUM(I7:J7)</calculatedColumnFormula>
    </tableColumn>
    <tableColumn id="13" xr3:uid="{00000000-0010-0000-0000-00000D000000}" name="GST 67%" dataDxfId="3">
      <calculatedColumnFormula>IF(AND(E7&gt;0,F7&lt;&gt;1),ROUND(E7/0.13*0.05*0.67,2),0)+IF(AND(D7&gt;0,F7&lt;&gt;1),ROUND(D7*0.67,2),0)</calculatedColumnFormula>
    </tableColumn>
    <tableColumn id="14" xr3:uid="{00000000-0010-0000-0000-00000E000000}" name="OVAT 78%" dataDxfId="2">
      <calculatedColumnFormula>IF(AND(E7&gt;0,F7&lt;&gt;1),ROUND(E7/0.13*0.08*0.78,2),0)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85" zoomScaleNormal="85" workbookViewId="0">
      <selection activeCell="B9" sqref="B9"/>
    </sheetView>
  </sheetViews>
  <sheetFormatPr defaultRowHeight="15.75" x14ac:dyDescent="0.25"/>
  <cols>
    <col min="1" max="1" width="9.140625" style="2"/>
    <col min="2" max="2" width="38.7109375" style="2" customWidth="1"/>
    <col min="3" max="3" width="16.140625" style="2" bestFit="1" customWidth="1"/>
    <col min="4" max="4" width="9.140625" style="2"/>
    <col min="5" max="5" width="19" style="2" customWidth="1"/>
    <col min="6" max="6" width="14.7109375" style="2" bestFit="1" customWidth="1"/>
    <col min="7" max="7" width="17.85546875" style="2" bestFit="1" customWidth="1"/>
    <col min="8" max="8" width="11.5703125" style="2" customWidth="1"/>
    <col min="9" max="9" width="14.42578125" style="2" bestFit="1" customWidth="1"/>
    <col min="10" max="10" width="15.7109375" style="2" bestFit="1" customWidth="1"/>
    <col min="11" max="11" width="9.140625" style="2"/>
    <col min="12" max="12" width="12.140625" style="2" bestFit="1" customWidth="1"/>
    <col min="13" max="16384" width="9.140625" style="2"/>
  </cols>
  <sheetData>
    <row r="1" spans="1:15" x14ac:dyDescent="0.2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1"/>
    </row>
    <row r="2" spans="1:15" ht="31.5" x14ac:dyDescent="0.25">
      <c r="A2" s="3" t="s">
        <v>0</v>
      </c>
      <c r="B2" s="4"/>
      <c r="C2" s="1"/>
      <c r="D2" s="1"/>
      <c r="E2" s="5" t="s">
        <v>1</v>
      </c>
      <c r="F2" s="1"/>
      <c r="G2" s="6"/>
      <c r="H2" s="1"/>
      <c r="I2" s="1"/>
      <c r="J2" s="1"/>
    </row>
    <row r="3" spans="1:15" x14ac:dyDescent="0.25">
      <c r="A3" s="3"/>
      <c r="B3" s="7"/>
      <c r="C3" s="1"/>
      <c r="D3" s="1"/>
      <c r="E3" s="1"/>
      <c r="F3" s="1"/>
      <c r="G3" s="6"/>
      <c r="H3" s="1"/>
      <c r="I3" s="1"/>
      <c r="J3" s="1"/>
    </row>
    <row r="4" spans="1:15" x14ac:dyDescent="0.25">
      <c r="A4" s="1"/>
      <c r="B4" s="1"/>
      <c r="C4" s="1"/>
      <c r="D4" s="1"/>
      <c r="E4" s="1"/>
      <c r="F4" s="1"/>
      <c r="G4" s="8"/>
      <c r="H4" s="9"/>
      <c r="I4" s="9"/>
      <c r="J4" s="1"/>
    </row>
    <row r="5" spans="1:15" x14ac:dyDescent="0.25">
      <c r="A5" s="10" t="s">
        <v>2</v>
      </c>
      <c r="B5" s="11"/>
      <c r="C5" s="11" t="s">
        <v>3</v>
      </c>
      <c r="D5" s="11"/>
      <c r="E5" s="11"/>
      <c r="F5" s="11" t="s">
        <v>4</v>
      </c>
      <c r="G5" s="12"/>
      <c r="H5" s="11" t="s">
        <v>5</v>
      </c>
      <c r="I5" s="47" t="s">
        <v>6</v>
      </c>
      <c r="J5" s="47"/>
      <c r="L5" s="13"/>
      <c r="M5" s="13"/>
      <c r="N5" s="13"/>
      <c r="O5" s="13"/>
    </row>
    <row r="6" spans="1:15" x14ac:dyDescent="0.25">
      <c r="A6" s="14" t="s">
        <v>7</v>
      </c>
      <c r="B6" s="15" t="s">
        <v>8</v>
      </c>
      <c r="C6" s="15" t="s">
        <v>18</v>
      </c>
      <c r="D6" s="15" t="s">
        <v>12</v>
      </c>
      <c r="E6" s="15" t="s">
        <v>13</v>
      </c>
      <c r="F6" s="15" t="s">
        <v>15</v>
      </c>
      <c r="G6" s="16" t="s">
        <v>14</v>
      </c>
      <c r="H6" s="15" t="s">
        <v>9</v>
      </c>
      <c r="I6" s="15" t="s">
        <v>10</v>
      </c>
      <c r="J6" s="17" t="s">
        <v>11</v>
      </c>
    </row>
    <row r="7" spans="1:15" x14ac:dyDescent="0.25">
      <c r="A7" s="18">
        <v>1</v>
      </c>
      <c r="B7" s="19"/>
      <c r="C7" s="20"/>
      <c r="D7" s="21"/>
      <c r="E7" s="22"/>
      <c r="F7" s="21"/>
      <c r="G7" s="23"/>
      <c r="H7" s="24">
        <f>C7-SUM(I7:J7)</f>
        <v>0</v>
      </c>
      <c r="I7" s="24">
        <f t="shared" ref="I7:I18" si="0">IF(AND(E7&gt;0,F7&lt;&gt;1),ROUND(E7/0.13*0.05*0.67,2),0)+IF(AND(D7&gt;0,F7&lt;&gt;1),ROUND(D7*0.67,2),0)</f>
        <v>0</v>
      </c>
      <c r="J7" s="25">
        <f t="shared" ref="J7:J18" si="1">IF(AND(E7&gt;0,F7&lt;&gt;1),ROUND(E7/0.13*0.08*0.78,2),0)</f>
        <v>0</v>
      </c>
    </row>
    <row r="8" spans="1:15" x14ac:dyDescent="0.25">
      <c r="A8" s="26">
        <v>2</v>
      </c>
      <c r="B8" s="19"/>
      <c r="C8" s="20"/>
      <c r="D8" s="27"/>
      <c r="E8" s="22"/>
      <c r="F8" s="28"/>
      <c r="G8" s="23"/>
      <c r="H8" s="24">
        <f t="shared" ref="H8:H21" si="2">C8-SUM(I8:J8)</f>
        <v>0</v>
      </c>
      <c r="I8" s="24">
        <f t="shared" si="0"/>
        <v>0</v>
      </c>
      <c r="J8" s="25">
        <f t="shared" si="1"/>
        <v>0</v>
      </c>
    </row>
    <row r="9" spans="1:15" x14ac:dyDescent="0.25">
      <c r="A9" s="26">
        <v>3</v>
      </c>
      <c r="B9" s="19"/>
      <c r="C9" s="20"/>
      <c r="D9" s="27"/>
      <c r="E9" s="22"/>
      <c r="F9" s="28"/>
      <c r="G9" s="23"/>
      <c r="H9" s="24">
        <f t="shared" si="2"/>
        <v>0</v>
      </c>
      <c r="I9" s="24">
        <f t="shared" si="0"/>
        <v>0</v>
      </c>
      <c r="J9" s="25">
        <f t="shared" si="1"/>
        <v>0</v>
      </c>
    </row>
    <row r="10" spans="1:15" x14ac:dyDescent="0.25">
      <c r="A10" s="26">
        <v>4</v>
      </c>
      <c r="B10" s="19"/>
      <c r="C10" s="20"/>
      <c r="D10" s="27"/>
      <c r="E10" s="22"/>
      <c r="F10" s="28"/>
      <c r="G10" s="23"/>
      <c r="H10" s="24">
        <f t="shared" si="2"/>
        <v>0</v>
      </c>
      <c r="I10" s="24">
        <f t="shared" si="0"/>
        <v>0</v>
      </c>
      <c r="J10" s="25">
        <f t="shared" si="1"/>
        <v>0</v>
      </c>
    </row>
    <row r="11" spans="1:15" x14ac:dyDescent="0.25">
      <c r="A11" s="26">
        <v>5</v>
      </c>
      <c r="B11" s="19"/>
      <c r="C11" s="20"/>
      <c r="D11" s="27"/>
      <c r="E11" s="22"/>
      <c r="F11" s="28"/>
      <c r="G11" s="23"/>
      <c r="H11" s="24">
        <f t="shared" si="2"/>
        <v>0</v>
      </c>
      <c r="I11" s="24">
        <f t="shared" si="0"/>
        <v>0</v>
      </c>
      <c r="J11" s="25">
        <f t="shared" si="1"/>
        <v>0</v>
      </c>
    </row>
    <row r="12" spans="1:15" x14ac:dyDescent="0.25">
      <c r="A12" s="26">
        <v>6</v>
      </c>
      <c r="B12" s="19"/>
      <c r="C12" s="20"/>
      <c r="D12" s="27"/>
      <c r="E12" s="22"/>
      <c r="F12" s="28"/>
      <c r="G12" s="23"/>
      <c r="H12" s="24">
        <f t="shared" si="2"/>
        <v>0</v>
      </c>
      <c r="I12" s="24">
        <f t="shared" si="0"/>
        <v>0</v>
      </c>
      <c r="J12" s="25">
        <f t="shared" si="1"/>
        <v>0</v>
      </c>
    </row>
    <row r="13" spans="1:15" hidden="1" x14ac:dyDescent="0.25">
      <c r="A13" s="26">
        <v>7</v>
      </c>
      <c r="B13" s="19"/>
      <c r="C13" s="20"/>
      <c r="D13" s="27"/>
      <c r="E13" s="22"/>
      <c r="F13" s="28"/>
      <c r="G13" s="23"/>
      <c r="H13" s="24">
        <f t="shared" si="2"/>
        <v>0</v>
      </c>
      <c r="I13" s="24">
        <f t="shared" si="0"/>
        <v>0</v>
      </c>
      <c r="J13" s="25">
        <f t="shared" si="1"/>
        <v>0</v>
      </c>
    </row>
    <row r="14" spans="1:15" hidden="1" x14ac:dyDescent="0.25">
      <c r="A14" s="26">
        <v>8</v>
      </c>
      <c r="B14" s="19"/>
      <c r="C14" s="20"/>
      <c r="D14" s="27"/>
      <c r="E14" s="22"/>
      <c r="F14" s="28"/>
      <c r="G14" s="23"/>
      <c r="H14" s="24">
        <f t="shared" si="2"/>
        <v>0</v>
      </c>
      <c r="I14" s="24">
        <f t="shared" si="0"/>
        <v>0</v>
      </c>
      <c r="J14" s="25">
        <f t="shared" si="1"/>
        <v>0</v>
      </c>
    </row>
    <row r="15" spans="1:15" hidden="1" x14ac:dyDescent="0.25">
      <c r="A15" s="26">
        <v>9</v>
      </c>
      <c r="B15" s="19"/>
      <c r="C15" s="20"/>
      <c r="D15" s="27"/>
      <c r="E15" s="22"/>
      <c r="F15" s="28"/>
      <c r="G15" s="23"/>
      <c r="H15" s="24">
        <f t="shared" si="2"/>
        <v>0</v>
      </c>
      <c r="I15" s="24">
        <f t="shared" si="0"/>
        <v>0</v>
      </c>
      <c r="J15" s="25">
        <f t="shared" si="1"/>
        <v>0</v>
      </c>
    </row>
    <row r="16" spans="1:15" hidden="1" x14ac:dyDescent="0.25">
      <c r="A16" s="26">
        <v>10</v>
      </c>
      <c r="B16" s="19"/>
      <c r="C16" s="20"/>
      <c r="D16" s="27"/>
      <c r="E16" s="22"/>
      <c r="F16" s="28"/>
      <c r="G16" s="23"/>
      <c r="H16" s="24">
        <f t="shared" si="2"/>
        <v>0</v>
      </c>
      <c r="I16" s="24">
        <f t="shared" si="0"/>
        <v>0</v>
      </c>
      <c r="J16" s="25">
        <f t="shared" si="1"/>
        <v>0</v>
      </c>
    </row>
    <row r="17" spans="1:12" hidden="1" x14ac:dyDescent="0.25">
      <c r="A17" s="26">
        <v>11</v>
      </c>
      <c r="B17" s="19"/>
      <c r="C17" s="20"/>
      <c r="D17" s="27"/>
      <c r="E17" s="22"/>
      <c r="F17" s="28"/>
      <c r="G17" s="23"/>
      <c r="H17" s="24">
        <f t="shared" si="2"/>
        <v>0</v>
      </c>
      <c r="I17" s="24">
        <f t="shared" si="0"/>
        <v>0</v>
      </c>
      <c r="J17" s="25">
        <f t="shared" si="1"/>
        <v>0</v>
      </c>
    </row>
    <row r="18" spans="1:12" hidden="1" x14ac:dyDescent="0.25">
      <c r="A18" s="29">
        <v>12</v>
      </c>
      <c r="B18" s="19"/>
      <c r="C18" s="20"/>
      <c r="D18" s="22"/>
      <c r="E18" s="22"/>
      <c r="F18" s="30"/>
      <c r="G18" s="23"/>
      <c r="H18" s="24">
        <f t="shared" si="2"/>
        <v>0</v>
      </c>
      <c r="I18" s="24">
        <f t="shared" si="0"/>
        <v>0</v>
      </c>
      <c r="J18" s="25">
        <f t="shared" si="1"/>
        <v>0</v>
      </c>
    </row>
    <row r="19" spans="1:12" hidden="1" x14ac:dyDescent="0.25">
      <c r="A19" s="26"/>
      <c r="B19" s="19"/>
      <c r="C19" s="20"/>
      <c r="D19" s="27"/>
      <c r="E19" s="22"/>
      <c r="F19" s="28"/>
      <c r="G19" s="23"/>
      <c r="H19" s="24">
        <f t="shared" ref="H19" si="3">C19-SUM(I19:J19)</f>
        <v>0</v>
      </c>
      <c r="I19" s="24">
        <f t="shared" ref="I19" si="4">IF(AND(E19&gt;0,F19&lt;&gt;1),ROUND(E19/0.13*0.05*0.67,2),0)+IF(AND(D19&gt;0,F19&lt;&gt;1),ROUND(D19*0.67,2),0)</f>
        <v>0</v>
      </c>
      <c r="J19" s="25">
        <f t="shared" ref="J19" si="5">IF(AND(E19&gt;0,F19&lt;&gt;1),ROUND(E19/0.13*0.08*0.78,2),0)</f>
        <v>0</v>
      </c>
    </row>
    <row r="20" spans="1:12" hidden="1" x14ac:dyDescent="0.25">
      <c r="A20" s="26"/>
      <c r="B20" s="19"/>
      <c r="C20" s="20"/>
      <c r="D20" s="21"/>
      <c r="E20" s="22"/>
      <c r="F20" s="21"/>
      <c r="G20" s="23"/>
      <c r="H20" s="24">
        <f t="shared" si="2"/>
        <v>0</v>
      </c>
      <c r="I20" s="24">
        <f t="shared" ref="I20:I21" si="6">IF(AND(E20&gt;0,F20&lt;&gt;1),ROUND(E20/0.13*0.05*0.67,2),0)+IF(AND(D20&gt;0,F20&lt;&gt;1),ROUND(D20*0.67,2),0)</f>
        <v>0</v>
      </c>
      <c r="J20" s="25"/>
    </row>
    <row r="21" spans="1:12" x14ac:dyDescent="0.25">
      <c r="A21" s="31"/>
      <c r="B21" s="32"/>
      <c r="C21" s="33"/>
      <c r="D21" s="34"/>
      <c r="E21" s="27"/>
      <c r="F21" s="34"/>
      <c r="G21" s="35"/>
      <c r="H21" s="36">
        <f t="shared" si="2"/>
        <v>0</v>
      </c>
      <c r="I21" s="37">
        <f t="shared" si="6"/>
        <v>0</v>
      </c>
      <c r="J21" s="37">
        <f t="shared" ref="J21" si="7">IF(AND(E21&gt;0,F21&lt;&gt;1),ROUND(E21/0.13*0.08*0.78,2),0)</f>
        <v>0</v>
      </c>
    </row>
    <row r="22" spans="1:12" x14ac:dyDescent="0.25">
      <c r="A22" s="3"/>
      <c r="C22" s="38">
        <f>SUM(C7:C21)</f>
        <v>0</v>
      </c>
      <c r="D22" s="38">
        <f>SUM(D7:D16)</f>
        <v>0</v>
      </c>
      <c r="E22" s="39">
        <f>SUM(E7:E20)</f>
        <v>0</v>
      </c>
      <c r="F22" s="40"/>
      <c r="G22" s="8"/>
      <c r="H22" s="39">
        <f>SUM(H7:H21)</f>
        <v>0</v>
      </c>
      <c r="I22" s="38">
        <f>SUM(I7:I21)</f>
        <v>0</v>
      </c>
      <c r="J22" s="41">
        <f>SUM(J7:J21)</f>
        <v>0</v>
      </c>
      <c r="L22" s="42"/>
    </row>
    <row r="23" spans="1:12" x14ac:dyDescent="0.25">
      <c r="E23" s="43"/>
      <c r="J23" s="44"/>
    </row>
    <row r="24" spans="1:12" x14ac:dyDescent="0.25">
      <c r="B24" s="48" t="s">
        <v>16</v>
      </c>
      <c r="E24" s="43"/>
    </row>
    <row r="25" spans="1:12" x14ac:dyDescent="0.25">
      <c r="B25" s="45"/>
      <c r="G25" s="43"/>
    </row>
    <row r="26" spans="1:12" x14ac:dyDescent="0.25">
      <c r="B26" s="23"/>
      <c r="G26" s="43"/>
    </row>
    <row r="27" spans="1:12" x14ac:dyDescent="0.25">
      <c r="B27" s="49" t="s">
        <v>17</v>
      </c>
      <c r="G27" s="43"/>
    </row>
    <row r="28" spans="1:12" x14ac:dyDescent="0.25">
      <c r="G28" s="43"/>
    </row>
  </sheetData>
  <mergeCells count="2">
    <mergeCell ref="A1:I1"/>
    <mergeCell ref="I5:J5"/>
  </mergeCells>
  <phoneticPr fontId="2" type="noConversion"/>
  <conditionalFormatting sqref="D8:D19">
    <cfRule type="expression" dxfId="1" priority="3" stopIfTrue="1">
      <formula>AND(D8&lt;&gt;0,OR((C8-D8)*0.05&gt;D8+0.02,(C8-D8)*0.05&lt;D8-0.02),OR(C8/1.13*0.05&gt;D8+0.02,C8/1.13*0.05&lt;D8-0.02))</formula>
    </cfRule>
  </conditionalFormatting>
  <conditionalFormatting sqref="E7:E21">
    <cfRule type="expression" dxfId="0" priority="14" stopIfTrue="1">
      <formula>AND(E7&lt;&gt;0,OR((C7-E7)*0.13&gt;E7+0.02,(C7-E7)*0.13&lt;E7-0.02))</formula>
    </cfRule>
  </conditionalFormatting>
  <pageMargins left="0.7" right="0.7" top="0.75" bottom="0.75" header="0.3" footer="0.3"/>
  <pageSetup scale="56" orientation="landscape" r:id="rId1"/>
  <headerFooter>
    <oddFooter>&amp;L&amp;"-,Bold" Confidential&amp;RPage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BMO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van Veen</dc:creator>
  <cp:lastModifiedBy>Chanelle Burris</cp:lastModifiedBy>
  <cp:lastPrinted>2022-03-20T22:37:00Z</cp:lastPrinted>
  <dcterms:created xsi:type="dcterms:W3CDTF">2017-05-31T17:03:46Z</dcterms:created>
  <dcterms:modified xsi:type="dcterms:W3CDTF">2024-04-10T12:56:17Z</dcterms:modified>
</cp:coreProperties>
</file>